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" sheetId="1" r:id="rId1"/>
    <sheet name="Лист2" sheetId="2" state="hidden" r:id="rId2"/>
  </sheets>
  <definedNames>
    <definedName name="M">'Лист2'!$B$2:$B$13</definedName>
    <definedName name="_xlnm.Print_Area" localSheetId="0">'П'!$A$1:$AA$30</definedName>
  </definedNames>
  <calcPr fullCalcOnLoad="1"/>
</workbook>
</file>

<file path=xl/sharedStrings.xml><?xml version="1.0" encoding="utf-8"?>
<sst xmlns="http://schemas.openxmlformats.org/spreadsheetml/2006/main" count="222" uniqueCount="131">
  <si>
    <t>октябрь</t>
  </si>
  <si>
    <t>месяц</t>
  </si>
  <si>
    <t>года</t>
  </si>
  <si>
    <t>Государственное унитарное предприятие "Региональные электрические сети" Республики Башкортостан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</si>
  <si>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</si>
  <si>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</si>
  <si>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</si>
  <si>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</si>
  <si>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</si>
  <si>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</si>
  <si>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</si>
  <si>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</si>
  <si>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</si>
  <si>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</si>
  <si>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</si>
  <si>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</si>
  <si>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</si>
  <si>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</si>
  <si>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</si>
  <si>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</si>
  <si>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</si>
  <si>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</si>
  <si>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</si>
  <si>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</si>
  <si>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</si>
  <si>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</si>
  <si>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</si>
  <si>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</si>
  <si>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</si>
  <si>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</si>
  <si>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</si>
  <si>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</si>
  <si>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</si>
  <si>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</si>
  <si>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</si>
  <si>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</si>
  <si>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</si>
  <si>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</si>
  <si>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ГУП "РЭС" РБ ПО ЦЭС</t>
  </si>
  <si>
    <t>ТП</t>
  </si>
  <si>
    <t>0.38</t>
  </si>
  <si>
    <t>ВЛ</t>
  </si>
  <si>
    <t>10 (10.5)</t>
  </si>
  <si>
    <t>ООО "Башкирэнерго"</t>
  </si>
  <si>
    <t>ВЛ-0,4кВ Л-2</t>
  </si>
  <si>
    <t>ВЛ-0,4кВ Л-1</t>
  </si>
  <si>
    <t>6 (6.3)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</si>
  <si>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</si>
  <si>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</si>
  <si>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</si>
  <si>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</si>
  <si>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</si>
  <si>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</si>
  <si>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</si>
  <si>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</si>
  <si>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</si>
  <si>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</si>
  <si>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</si>
  <si>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Журнал учёта данных первичной информации по плановым прекращениям передачи электрической энергии, произошедших на объектах электросетевых организаций  за</t>
  </si>
  <si>
    <t>П</t>
  </si>
  <si>
    <t>01,23 2023.10.29</t>
  </si>
  <si>
    <t>01,30 2023.10.29</t>
  </si>
  <si>
    <t>1Т ТП-9958</t>
  </si>
  <si>
    <t>00,10 2023.10.29</t>
  </si>
  <si>
    <t>00,18 2023.10.29</t>
  </si>
  <si>
    <t>1Т ТП-9015 ф.9 ПС "Зубово"</t>
  </si>
  <si>
    <t>1Т ТП-9958 ф.16 ПС "Нагаево"</t>
  </si>
  <si>
    <t>1Т ТП-9015</t>
  </si>
  <si>
    <t xml:space="preserve">АВ-0,4кВ Л-4 ТП-01284 ф.400 РП "Карамалы" </t>
  </si>
  <si>
    <t>16,10 2023.10.28</t>
  </si>
  <si>
    <t>17,30 2023.10.28</t>
  </si>
  <si>
    <t xml:space="preserve">ВЛ-0,4кВ Л-4 </t>
  </si>
  <si>
    <t>09,35 2023.10.23</t>
  </si>
  <si>
    <t>10,57 2023.10.23</t>
  </si>
  <si>
    <t xml:space="preserve">ТП-436 </t>
  </si>
  <si>
    <t>ТП-463 ф.8 ПС "Югозападная"</t>
  </si>
  <si>
    <t>10,48 2023.10.19</t>
  </si>
  <si>
    <t>11,57 2023.10.19</t>
  </si>
  <si>
    <t>ВВ-10кВ уч. за РС-1359 ф.411 ПС 2Толпар"</t>
  </si>
  <si>
    <t>ВЛ-10кВ</t>
  </si>
  <si>
    <t>12,32 2023.10.17</t>
  </si>
  <si>
    <t>13,25 2023.10.17</t>
  </si>
  <si>
    <t>АВ-0,4кВ Л-1 ТП-14 ф.7 ПС "Кудеевка"</t>
  </si>
  <si>
    <t>09,35 2023.10.17</t>
  </si>
  <si>
    <t>11,00 2023.10.17</t>
  </si>
  <si>
    <t>1Т ТП-9168</t>
  </si>
  <si>
    <t>2Т ТП-9168</t>
  </si>
  <si>
    <t>12,20 2023.10.17</t>
  </si>
  <si>
    <t>АВ-0,4кВ Л-2 ТП-77 ф.Жил. Поселок РП "БКЗ"</t>
  </si>
  <si>
    <t>16,45 2023.10.13</t>
  </si>
  <si>
    <t>12,29 2023.10.13</t>
  </si>
  <si>
    <t>ВВ-6кВ ф.19 ПС "Порошковая-Хрипуновский"</t>
  </si>
  <si>
    <t>17,42 2023.10.13</t>
  </si>
  <si>
    <t>14,09 2023.10.13</t>
  </si>
  <si>
    <t>ТП-2146</t>
  </si>
  <si>
    <t xml:space="preserve">АВ-0,4кВ Л-2 ТП-2146 </t>
  </si>
  <si>
    <t>11,57 2023.10.10</t>
  </si>
  <si>
    <t>14,30 2023.10.10</t>
  </si>
  <si>
    <t xml:space="preserve">ВЛ-0,4кВ Л-2 </t>
  </si>
  <si>
    <t>15,49 2023.10.12</t>
  </si>
  <si>
    <t>11,27 2023.10.12</t>
  </si>
  <si>
    <t xml:space="preserve">АВ-0,4кВ Л-2 ТП-65 ф.4 ПС "Иглино" </t>
  </si>
  <si>
    <t>09,38 2023.10.12</t>
  </si>
  <si>
    <t>11,17 2023.10.12</t>
  </si>
  <si>
    <t>10,30 2023.10.10</t>
  </si>
  <si>
    <t>16,01 2023.10.10</t>
  </si>
  <si>
    <t>ВВ-10кВ ф.400 РП "Карамалы" за РО-377</t>
  </si>
  <si>
    <t>Общество с ограниченной ответственностью "Сетевая компания" (ООО "Сетевая компания"</t>
  </si>
  <si>
    <t>ТП-9882, ТП-9883</t>
  </si>
  <si>
    <t>АВ-0,4кВ Л-1 ТП-9627 ф.27 ПС "Шакша"</t>
  </si>
  <si>
    <t>10,15 2023.10.09</t>
  </si>
  <si>
    <t>12,04 2023.10.09</t>
  </si>
  <si>
    <t>10,52 2023.10.10</t>
  </si>
  <si>
    <t>15,07 2023.10.10</t>
  </si>
  <si>
    <t>АВ-0,4кВ Л-3 ТП-64 ф.7 ПС "Тавтиманово"</t>
  </si>
  <si>
    <t>ВЛ-0,4кВ Л-3</t>
  </si>
  <si>
    <t>10,31 2023.10.06</t>
  </si>
  <si>
    <t>09,10 2023.10.06</t>
  </si>
  <si>
    <t>АВ-0,4кВ Л-1 ТП-46 ф.5 ПС "Тавтиманово"</t>
  </si>
  <si>
    <t>АВ-0,4кВ Л-2 ТП-2146 ф.19 ПС "Порошковая-Хрипуновский"</t>
  </si>
  <si>
    <t>10,45 2023.10.05</t>
  </si>
  <si>
    <t>16,02 2023.10.05</t>
  </si>
  <si>
    <t>16,51 2023.10.04</t>
  </si>
  <si>
    <t>11,55 2023.10.04</t>
  </si>
  <si>
    <t>ТП-9956 ф.16 ПС "Нагаево"</t>
  </si>
  <si>
    <t>10,04 2023.10.04</t>
  </si>
  <si>
    <t>10,59 2023.10.04</t>
  </si>
  <si>
    <t>ТП-9956</t>
  </si>
  <si>
    <t>16,05 2023.10.01</t>
  </si>
  <si>
    <t>12,23 2023.10.01</t>
  </si>
  <si>
    <t>АВ-0,4кВ Л-3 ТП-67 ф.Жил. Поселок РП "БКЗ"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</si>
</sst>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;[Red]0.00"/>
  </numFmts>
  <fonts count="38">
    <font>
      <sz val="11"/>
      <color indexed="8"/>
      <name val="Calibri"/>
      <family val="0"/>
    </font>
    <font>
      <sz val="11"/>
      <color indexed="8"/>
      <name val="Arial Narrow"/>
      <family val="0"/>
    </font>
    <font>
      <sz val="14"/>
      <color indexed="8"/>
      <name val="Calibri"/>
      <family val="0"/>
    </font>
    <font>
      <b/>
      <sz val="8"/>
      <color indexed="8"/>
      <name val="Arial Narrow"/>
      <family val="0"/>
    </font>
    <font>
      <i/>
      <sz val="11"/>
      <color indexed="8"/>
      <name val="Calibri"/>
      <family val="0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2" fontId="0" fillId="0" borderId="10" xfId="0" applyNumberFormat="1" applyFill="1" applyBorder="1" applyAlignment="1" applyProtection="1">
      <alignment horizontal="left" vertical="top" wrapText="1"/>
      <protection/>
    </xf>
    <xf numFmtId="164" fontId="0" fillId="0" borderId="10" xfId="0" applyNumberForma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textRotation="90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="85" zoomScaleNormal="85" zoomScalePageLayoutView="85" workbookViewId="0" topLeftCell="A1">
      <selection activeCell="J22" sqref="J22"/>
    </sheetView>
  </sheetViews>
  <sheetFormatPr defaultColWidth="9.140625" defaultRowHeight="15"/>
  <cols>
    <col min="2" max="2" width="14.7109375" style="0" customWidth="1"/>
    <col min="6" max="6" width="16.00390625" style="0" customWidth="1"/>
    <col min="7" max="7" width="16.7109375" style="0" customWidth="1"/>
    <col min="10" max="10" width="13.28125" style="0" customWidth="1"/>
    <col min="23" max="23" width="11.140625" style="0" customWidth="1"/>
  </cols>
  <sheetData>
    <row r="1" spans="1:27" ht="16.5">
      <c r="A1" s="7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8" t="s">
        <v>1</v>
      </c>
      <c r="S1" s="1">
        <v>2023</v>
      </c>
      <c r="T1" s="1" t="s">
        <v>2</v>
      </c>
      <c r="U1" s="1"/>
      <c r="V1" s="1"/>
      <c r="W1" s="3"/>
      <c r="X1" s="3"/>
      <c r="Y1" s="3"/>
      <c r="Z1" s="3"/>
      <c r="AA1" s="3"/>
    </row>
    <row r="2" spans="1:27" ht="1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"/>
      <c r="V2" s="1"/>
      <c r="W2" s="3"/>
      <c r="X2" s="3"/>
      <c r="Y2" s="3"/>
      <c r="Z2" s="3"/>
      <c r="AA2" s="3"/>
    </row>
    <row r="3" spans="1:27" ht="15">
      <c r="A3" s="20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9"/>
      <c r="V3" s="9"/>
      <c r="W3" s="9"/>
      <c r="X3" s="9"/>
      <c r="Y3" s="9"/>
      <c r="Z3" s="9"/>
      <c r="AA3" s="9"/>
    </row>
    <row r="4" spans="1:27" ht="18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 t="s">
        <v>6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 t="s">
        <v>7</v>
      </c>
      <c r="X5" s="21" t="s">
        <v>8</v>
      </c>
      <c r="Y5" s="21"/>
      <c r="Z5" s="21"/>
      <c r="AA5" s="22" t="s">
        <v>9</v>
      </c>
    </row>
    <row r="6" spans="1:27" ht="15">
      <c r="A6" s="22" t="s">
        <v>10</v>
      </c>
      <c r="B6" s="22" t="s">
        <v>11</v>
      </c>
      <c r="C6" s="22" t="s">
        <v>12</v>
      </c>
      <c r="D6" s="22" t="s">
        <v>13</v>
      </c>
      <c r="E6" s="22" t="s">
        <v>14</v>
      </c>
      <c r="F6" s="22" t="s">
        <v>15</v>
      </c>
      <c r="G6" s="22" t="s">
        <v>16</v>
      </c>
      <c r="H6" s="22" t="s">
        <v>17</v>
      </c>
      <c r="I6" s="22" t="s">
        <v>18</v>
      </c>
      <c r="J6" s="22" t="s">
        <v>19</v>
      </c>
      <c r="K6" s="22" t="s">
        <v>20</v>
      </c>
      <c r="L6" s="22" t="s">
        <v>21</v>
      </c>
      <c r="M6" s="21" t="s">
        <v>22</v>
      </c>
      <c r="N6" s="21"/>
      <c r="O6" s="21"/>
      <c r="P6" s="21"/>
      <c r="Q6" s="21"/>
      <c r="R6" s="21"/>
      <c r="S6" s="21"/>
      <c r="T6" s="21"/>
      <c r="U6" s="21"/>
      <c r="V6" s="22" t="s">
        <v>23</v>
      </c>
      <c r="W6" s="22"/>
      <c r="X6" s="21"/>
      <c r="Y6" s="21"/>
      <c r="Z6" s="21"/>
      <c r="AA6" s="22"/>
    </row>
    <row r="7" spans="1:27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 t="s">
        <v>24</v>
      </c>
      <c r="N7" s="21" t="s">
        <v>25</v>
      </c>
      <c r="O7" s="21"/>
      <c r="P7" s="21"/>
      <c r="Q7" s="21" t="s">
        <v>26</v>
      </c>
      <c r="R7" s="21"/>
      <c r="S7" s="21"/>
      <c r="T7" s="21"/>
      <c r="U7" s="22" t="s">
        <v>27</v>
      </c>
      <c r="V7" s="22"/>
      <c r="W7" s="22"/>
      <c r="X7" s="22" t="s">
        <v>28</v>
      </c>
      <c r="Y7" s="22" t="s">
        <v>29</v>
      </c>
      <c r="Z7" s="22" t="s">
        <v>30</v>
      </c>
      <c r="AA7" s="22"/>
    </row>
    <row r="8" spans="1:27" ht="70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2" t="s">
        <v>31</v>
      </c>
      <c r="O8" s="12" t="s">
        <v>32</v>
      </c>
      <c r="P8" s="12" t="s">
        <v>33</v>
      </c>
      <c r="Q8" s="12" t="s">
        <v>34</v>
      </c>
      <c r="R8" s="12" t="s">
        <v>35</v>
      </c>
      <c r="S8" s="12" t="s">
        <v>36</v>
      </c>
      <c r="T8" s="12" t="s">
        <v>37</v>
      </c>
      <c r="U8" s="22"/>
      <c r="V8" s="22"/>
      <c r="W8" s="22"/>
      <c r="X8" s="22"/>
      <c r="Y8" s="22"/>
      <c r="Z8" s="22"/>
      <c r="AA8" s="22"/>
    </row>
    <row r="9" spans="1:27" ht="1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</row>
    <row r="10" spans="1:27" ht="75">
      <c r="A10" s="14">
        <v>1</v>
      </c>
      <c r="B10" s="15" t="s">
        <v>38</v>
      </c>
      <c r="C10" s="15" t="s">
        <v>39</v>
      </c>
      <c r="D10" s="15" t="s">
        <v>66</v>
      </c>
      <c r="E10" s="15" t="s">
        <v>42</v>
      </c>
      <c r="F10" s="15" t="s">
        <v>60</v>
      </c>
      <c r="G10" s="15" t="s">
        <v>61</v>
      </c>
      <c r="H10" s="15" t="s">
        <v>59</v>
      </c>
      <c r="I10" s="16">
        <v>0.12</v>
      </c>
      <c r="J10" s="15" t="s">
        <v>62</v>
      </c>
      <c r="K10" s="15">
        <v>0</v>
      </c>
      <c r="L10" s="15">
        <v>0</v>
      </c>
      <c r="M10" s="15">
        <f>T10+U10</f>
        <v>182</v>
      </c>
      <c r="N10" s="15">
        <v>0</v>
      </c>
      <c r="O10" s="15">
        <v>0</v>
      </c>
      <c r="P10" s="15">
        <f>T10</f>
        <v>182</v>
      </c>
      <c r="Q10" s="15">
        <v>0</v>
      </c>
      <c r="R10" s="15">
        <v>0</v>
      </c>
      <c r="S10" s="15">
        <v>0</v>
      </c>
      <c r="T10" s="15">
        <v>182</v>
      </c>
      <c r="U10" s="15">
        <v>0</v>
      </c>
      <c r="V10" s="17">
        <f>1.73*5.5*0.38*T10</f>
        <v>658.0574</v>
      </c>
      <c r="W10" s="15"/>
      <c r="X10" s="18"/>
      <c r="Y10" s="15"/>
      <c r="Z10" s="15"/>
      <c r="AA10" s="15">
        <v>1</v>
      </c>
    </row>
    <row r="11" spans="1:27" ht="60">
      <c r="A11" s="4">
        <v>2</v>
      </c>
      <c r="B11" s="15" t="s">
        <v>38</v>
      </c>
      <c r="C11" s="15" t="s">
        <v>39</v>
      </c>
      <c r="D11" s="15" t="s">
        <v>65</v>
      </c>
      <c r="E11" s="15" t="s">
        <v>42</v>
      </c>
      <c r="F11" s="15" t="s">
        <v>63</v>
      </c>
      <c r="G11" s="15" t="s">
        <v>64</v>
      </c>
      <c r="H11" s="15" t="s">
        <v>59</v>
      </c>
      <c r="I11" s="3">
        <v>0.13</v>
      </c>
      <c r="J11" s="6" t="s">
        <v>67</v>
      </c>
      <c r="K11" s="15">
        <v>0</v>
      </c>
      <c r="L11" s="15">
        <v>0</v>
      </c>
      <c r="M11" s="15">
        <f aca="true" t="shared" si="0" ref="M11:M30">T11+U11</f>
        <v>54</v>
      </c>
      <c r="N11" s="15">
        <v>0</v>
      </c>
      <c r="O11" s="15">
        <v>0</v>
      </c>
      <c r="P11" s="15">
        <f aca="true" t="shared" si="1" ref="P11:P30">T11</f>
        <v>54</v>
      </c>
      <c r="Q11" s="15">
        <v>0</v>
      </c>
      <c r="R11" s="15">
        <v>0</v>
      </c>
      <c r="S11" s="15">
        <v>0</v>
      </c>
      <c r="T11" s="3">
        <v>54</v>
      </c>
      <c r="U11" s="3">
        <v>0</v>
      </c>
      <c r="V11" s="17">
        <f aca="true" t="shared" si="2" ref="V11:V30">1.73*5.5*0.38*T11</f>
        <v>195.2478</v>
      </c>
      <c r="W11" s="5"/>
      <c r="X11" s="1"/>
      <c r="Y11" s="1"/>
      <c r="Z11" s="1"/>
      <c r="AA11" s="15">
        <v>1</v>
      </c>
    </row>
    <row r="12" spans="1:27" ht="90">
      <c r="A12" s="14">
        <v>3</v>
      </c>
      <c r="B12" s="15" t="s">
        <v>38</v>
      </c>
      <c r="C12" s="2" t="s">
        <v>41</v>
      </c>
      <c r="D12" s="5" t="s">
        <v>68</v>
      </c>
      <c r="E12" s="15" t="s">
        <v>40</v>
      </c>
      <c r="F12" s="15" t="s">
        <v>69</v>
      </c>
      <c r="G12" s="15" t="s">
        <v>70</v>
      </c>
      <c r="H12" s="15" t="s">
        <v>59</v>
      </c>
      <c r="I12" s="3">
        <v>1.33</v>
      </c>
      <c r="J12" s="6" t="s">
        <v>71</v>
      </c>
      <c r="K12" s="15">
        <v>0</v>
      </c>
      <c r="L12" s="15">
        <v>0</v>
      </c>
      <c r="M12" s="15">
        <f t="shared" si="0"/>
        <v>46</v>
      </c>
      <c r="N12" s="15">
        <v>0</v>
      </c>
      <c r="O12" s="15">
        <v>0</v>
      </c>
      <c r="P12" s="15">
        <f t="shared" si="1"/>
        <v>46</v>
      </c>
      <c r="Q12" s="15">
        <v>0</v>
      </c>
      <c r="R12" s="15">
        <v>0</v>
      </c>
      <c r="S12" s="15">
        <v>0</v>
      </c>
      <c r="T12" s="3">
        <v>46</v>
      </c>
      <c r="U12" s="3">
        <v>0</v>
      </c>
      <c r="V12" s="17">
        <f t="shared" si="2"/>
        <v>166.3222</v>
      </c>
      <c r="W12" s="5"/>
      <c r="X12" s="1"/>
      <c r="Y12" s="1"/>
      <c r="Z12" s="1"/>
      <c r="AA12" s="15">
        <v>1</v>
      </c>
    </row>
    <row r="13" spans="1:27" ht="60">
      <c r="A13" s="14">
        <v>5</v>
      </c>
      <c r="B13" s="15" t="s">
        <v>38</v>
      </c>
      <c r="C13" s="2" t="s">
        <v>39</v>
      </c>
      <c r="D13" s="5" t="s">
        <v>75</v>
      </c>
      <c r="E13" s="15" t="s">
        <v>42</v>
      </c>
      <c r="F13" s="15" t="s">
        <v>72</v>
      </c>
      <c r="G13" s="15" t="s">
        <v>73</v>
      </c>
      <c r="H13" s="15" t="s">
        <v>59</v>
      </c>
      <c r="I13" s="3">
        <v>1.37</v>
      </c>
      <c r="J13" s="6" t="s">
        <v>74</v>
      </c>
      <c r="K13" s="15">
        <v>0</v>
      </c>
      <c r="L13" s="15">
        <v>0</v>
      </c>
      <c r="M13" s="15">
        <f t="shared" si="0"/>
        <v>53</v>
      </c>
      <c r="N13" s="15">
        <v>0</v>
      </c>
      <c r="O13" s="15">
        <v>0</v>
      </c>
      <c r="P13" s="15">
        <f t="shared" si="1"/>
        <v>53</v>
      </c>
      <c r="Q13" s="15">
        <v>0</v>
      </c>
      <c r="R13" s="15">
        <v>0</v>
      </c>
      <c r="S13" s="15">
        <v>0</v>
      </c>
      <c r="T13" s="3">
        <v>53</v>
      </c>
      <c r="U13" s="3">
        <v>0</v>
      </c>
      <c r="V13" s="17">
        <f t="shared" si="2"/>
        <v>191.6321</v>
      </c>
      <c r="W13" s="5"/>
      <c r="X13" s="1"/>
      <c r="Y13" s="1"/>
      <c r="Z13" s="1"/>
      <c r="AA13" s="15">
        <v>1</v>
      </c>
    </row>
    <row r="14" spans="1:27" ht="90">
      <c r="A14" s="14">
        <v>7</v>
      </c>
      <c r="B14" s="15" t="s">
        <v>38</v>
      </c>
      <c r="C14" s="2" t="s">
        <v>41</v>
      </c>
      <c r="D14" s="6" t="s">
        <v>78</v>
      </c>
      <c r="E14" s="15" t="s">
        <v>42</v>
      </c>
      <c r="F14" s="15" t="s">
        <v>76</v>
      </c>
      <c r="G14" s="15" t="s">
        <v>77</v>
      </c>
      <c r="H14" s="15" t="s">
        <v>59</v>
      </c>
      <c r="I14" s="3">
        <v>0</v>
      </c>
      <c r="J14" s="6" t="s">
        <v>79</v>
      </c>
      <c r="K14" s="15">
        <v>0</v>
      </c>
      <c r="L14" s="15">
        <v>0</v>
      </c>
      <c r="M14" s="15">
        <f t="shared" si="0"/>
        <v>1</v>
      </c>
      <c r="N14" s="15">
        <v>0</v>
      </c>
      <c r="O14" s="15">
        <v>0</v>
      </c>
      <c r="P14" s="15">
        <f t="shared" si="1"/>
        <v>0</v>
      </c>
      <c r="Q14" s="15">
        <v>0</v>
      </c>
      <c r="R14" s="15">
        <v>0</v>
      </c>
      <c r="S14" s="15">
        <v>0</v>
      </c>
      <c r="T14" s="3">
        <v>0</v>
      </c>
      <c r="U14" s="3">
        <v>1</v>
      </c>
      <c r="V14" s="17">
        <f t="shared" si="2"/>
        <v>0</v>
      </c>
      <c r="W14" s="6" t="s">
        <v>43</v>
      </c>
      <c r="X14" s="1"/>
      <c r="Y14" s="1"/>
      <c r="Z14" s="1"/>
      <c r="AA14" s="15">
        <v>1</v>
      </c>
    </row>
    <row r="15" spans="1:27" ht="75">
      <c r="A15" s="4">
        <v>8</v>
      </c>
      <c r="B15" s="15" t="s">
        <v>38</v>
      </c>
      <c r="C15" s="2" t="s">
        <v>41</v>
      </c>
      <c r="D15" s="6" t="s">
        <v>82</v>
      </c>
      <c r="E15" s="15" t="s">
        <v>40</v>
      </c>
      <c r="F15" s="15" t="s">
        <v>80</v>
      </c>
      <c r="G15" s="15" t="s">
        <v>81</v>
      </c>
      <c r="H15" s="15" t="s">
        <v>59</v>
      </c>
      <c r="I15" s="3">
        <v>0.88</v>
      </c>
      <c r="J15" s="6" t="s">
        <v>45</v>
      </c>
      <c r="K15" s="15">
        <v>0</v>
      </c>
      <c r="L15" s="15">
        <v>0</v>
      </c>
      <c r="M15" s="15">
        <f t="shared" si="0"/>
        <v>15</v>
      </c>
      <c r="N15" s="15">
        <v>0</v>
      </c>
      <c r="O15" s="15">
        <v>0</v>
      </c>
      <c r="P15" s="15">
        <f t="shared" si="1"/>
        <v>15</v>
      </c>
      <c r="Q15" s="15">
        <v>0</v>
      </c>
      <c r="R15" s="15">
        <v>0</v>
      </c>
      <c r="S15" s="15">
        <v>0</v>
      </c>
      <c r="T15" s="3">
        <v>15</v>
      </c>
      <c r="U15" s="3">
        <v>0</v>
      </c>
      <c r="V15" s="17">
        <f t="shared" si="2"/>
        <v>54.2355</v>
      </c>
      <c r="W15" s="5"/>
      <c r="X15" s="1"/>
      <c r="Y15" s="1"/>
      <c r="Z15" s="1"/>
      <c r="AA15" s="15">
        <v>1</v>
      </c>
    </row>
    <row r="16" spans="1:27" ht="30">
      <c r="A16" s="14">
        <v>9</v>
      </c>
      <c r="B16" s="15" t="s">
        <v>38</v>
      </c>
      <c r="C16" s="2" t="s">
        <v>39</v>
      </c>
      <c r="D16" s="6" t="s">
        <v>85</v>
      </c>
      <c r="E16" s="15" t="s">
        <v>42</v>
      </c>
      <c r="F16" s="15" t="s">
        <v>83</v>
      </c>
      <c r="G16" s="15" t="s">
        <v>84</v>
      </c>
      <c r="H16" s="15" t="s">
        <v>59</v>
      </c>
      <c r="I16" s="3">
        <v>1.42</v>
      </c>
      <c r="J16" s="6" t="s">
        <v>85</v>
      </c>
      <c r="K16" s="15">
        <v>0</v>
      </c>
      <c r="L16" s="15">
        <v>0</v>
      </c>
      <c r="M16" s="15">
        <f t="shared" si="0"/>
        <v>26</v>
      </c>
      <c r="N16" s="15">
        <v>0</v>
      </c>
      <c r="O16" s="15">
        <v>0</v>
      </c>
      <c r="P16" s="15">
        <f t="shared" si="1"/>
        <v>26</v>
      </c>
      <c r="Q16" s="15">
        <v>0</v>
      </c>
      <c r="R16" s="15">
        <v>0</v>
      </c>
      <c r="S16" s="15">
        <v>0</v>
      </c>
      <c r="T16" s="3">
        <v>26</v>
      </c>
      <c r="U16" s="3">
        <v>0</v>
      </c>
      <c r="V16" s="17">
        <f t="shared" si="2"/>
        <v>94.00820000000002</v>
      </c>
      <c r="W16" s="5"/>
      <c r="X16" s="1"/>
      <c r="Y16" s="1"/>
      <c r="Z16" s="1"/>
      <c r="AA16" s="15">
        <v>1</v>
      </c>
    </row>
    <row r="17" spans="1:27" ht="30">
      <c r="A17" s="4">
        <v>10</v>
      </c>
      <c r="B17" s="15" t="s">
        <v>38</v>
      </c>
      <c r="C17" s="2" t="s">
        <v>39</v>
      </c>
      <c r="D17" s="6" t="s">
        <v>86</v>
      </c>
      <c r="E17" s="15" t="s">
        <v>42</v>
      </c>
      <c r="F17" s="15" t="s">
        <v>84</v>
      </c>
      <c r="G17" s="15" t="s">
        <v>87</v>
      </c>
      <c r="H17" s="15" t="s">
        <v>59</v>
      </c>
      <c r="I17" s="3">
        <v>1.33</v>
      </c>
      <c r="J17" s="6" t="s">
        <v>86</v>
      </c>
      <c r="K17" s="15">
        <v>0</v>
      </c>
      <c r="L17" s="15">
        <v>0</v>
      </c>
      <c r="M17" s="15">
        <f t="shared" si="0"/>
        <v>26</v>
      </c>
      <c r="N17" s="15">
        <v>0</v>
      </c>
      <c r="O17" s="15">
        <v>0</v>
      </c>
      <c r="P17" s="15">
        <f t="shared" si="1"/>
        <v>26</v>
      </c>
      <c r="Q17" s="15">
        <v>0</v>
      </c>
      <c r="R17" s="15">
        <v>0</v>
      </c>
      <c r="S17" s="15">
        <v>0</v>
      </c>
      <c r="T17" s="3">
        <v>26</v>
      </c>
      <c r="U17" s="3">
        <v>0</v>
      </c>
      <c r="V17" s="17">
        <f t="shared" si="2"/>
        <v>94.00820000000002</v>
      </c>
      <c r="W17" s="5"/>
      <c r="X17" s="1"/>
      <c r="Y17" s="1"/>
      <c r="Z17" s="1"/>
      <c r="AA17" s="15">
        <v>1</v>
      </c>
    </row>
    <row r="18" spans="1:27" ht="90">
      <c r="A18" s="14">
        <v>11</v>
      </c>
      <c r="B18" s="15" t="s">
        <v>38</v>
      </c>
      <c r="C18" s="2" t="s">
        <v>41</v>
      </c>
      <c r="D18" s="6" t="s">
        <v>88</v>
      </c>
      <c r="E18" s="15" t="s">
        <v>40</v>
      </c>
      <c r="F18" s="15" t="s">
        <v>90</v>
      </c>
      <c r="G18" s="15" t="s">
        <v>89</v>
      </c>
      <c r="H18" s="15" t="s">
        <v>59</v>
      </c>
      <c r="I18" s="3">
        <v>4.27</v>
      </c>
      <c r="J18" s="6" t="s">
        <v>44</v>
      </c>
      <c r="K18" s="15">
        <v>0</v>
      </c>
      <c r="L18" s="15">
        <v>0</v>
      </c>
      <c r="M18" s="15">
        <f t="shared" si="0"/>
        <v>27</v>
      </c>
      <c r="N18" s="15">
        <v>0</v>
      </c>
      <c r="O18" s="15">
        <v>0</v>
      </c>
      <c r="P18" s="15">
        <f t="shared" si="1"/>
        <v>27</v>
      </c>
      <c r="Q18" s="15">
        <v>0</v>
      </c>
      <c r="R18" s="15">
        <v>0</v>
      </c>
      <c r="S18" s="15">
        <v>0</v>
      </c>
      <c r="T18" s="3">
        <v>27</v>
      </c>
      <c r="U18" s="3">
        <v>0</v>
      </c>
      <c r="V18" s="17">
        <f t="shared" si="2"/>
        <v>97.6239</v>
      </c>
      <c r="W18" s="5"/>
      <c r="X18" s="1"/>
      <c r="Y18" s="1"/>
      <c r="Z18" s="1"/>
      <c r="AA18" s="15">
        <v>1</v>
      </c>
    </row>
    <row r="19" spans="1:27" ht="90">
      <c r="A19" s="4">
        <v>12</v>
      </c>
      <c r="B19" s="15" t="s">
        <v>38</v>
      </c>
      <c r="C19" s="2" t="s">
        <v>41</v>
      </c>
      <c r="D19" s="6" t="s">
        <v>91</v>
      </c>
      <c r="E19" s="2" t="s">
        <v>46</v>
      </c>
      <c r="F19" s="15" t="s">
        <v>93</v>
      </c>
      <c r="G19" s="15" t="s">
        <v>92</v>
      </c>
      <c r="H19" s="15" t="s">
        <v>59</v>
      </c>
      <c r="I19" s="3">
        <v>3.55</v>
      </c>
      <c r="J19" s="6" t="s">
        <v>94</v>
      </c>
      <c r="K19" s="15">
        <v>0</v>
      </c>
      <c r="L19" s="15">
        <v>0</v>
      </c>
      <c r="M19" s="15">
        <f t="shared" si="0"/>
        <v>26</v>
      </c>
      <c r="N19" s="15">
        <v>0</v>
      </c>
      <c r="O19" s="15">
        <v>0</v>
      </c>
      <c r="P19" s="15">
        <f t="shared" si="1"/>
        <v>25</v>
      </c>
      <c r="Q19" s="15">
        <v>0</v>
      </c>
      <c r="R19" s="15">
        <v>0</v>
      </c>
      <c r="S19" s="15">
        <v>0</v>
      </c>
      <c r="T19" s="3">
        <v>25</v>
      </c>
      <c r="U19" s="3">
        <v>1</v>
      </c>
      <c r="V19" s="17">
        <f t="shared" si="2"/>
        <v>90.39250000000001</v>
      </c>
      <c r="W19" s="6" t="s">
        <v>43</v>
      </c>
      <c r="X19" s="1"/>
      <c r="Y19" s="1"/>
      <c r="Z19" s="1"/>
      <c r="AA19" s="15">
        <v>1</v>
      </c>
    </row>
    <row r="20" spans="1:27" ht="45">
      <c r="A20" s="14">
        <v>13</v>
      </c>
      <c r="B20" s="15" t="s">
        <v>38</v>
      </c>
      <c r="C20" s="2" t="s">
        <v>41</v>
      </c>
      <c r="D20" s="6" t="s">
        <v>95</v>
      </c>
      <c r="E20" s="15" t="s">
        <v>40</v>
      </c>
      <c r="F20" s="15" t="s">
        <v>96</v>
      </c>
      <c r="G20" s="15" t="s">
        <v>97</v>
      </c>
      <c r="H20" s="15" t="s">
        <v>59</v>
      </c>
      <c r="I20" s="3">
        <v>2.55</v>
      </c>
      <c r="J20" s="6" t="s">
        <v>98</v>
      </c>
      <c r="K20" s="15">
        <v>0</v>
      </c>
      <c r="L20" s="15">
        <v>0</v>
      </c>
      <c r="M20" s="15">
        <f t="shared" si="0"/>
        <v>25</v>
      </c>
      <c r="N20" s="15">
        <v>0</v>
      </c>
      <c r="O20" s="15">
        <v>0</v>
      </c>
      <c r="P20" s="15">
        <f t="shared" si="1"/>
        <v>25</v>
      </c>
      <c r="Q20" s="15">
        <v>0</v>
      </c>
      <c r="R20" s="15">
        <v>0</v>
      </c>
      <c r="S20" s="15">
        <v>0</v>
      </c>
      <c r="T20" s="3">
        <v>25</v>
      </c>
      <c r="U20" s="3">
        <v>0</v>
      </c>
      <c r="V20" s="17">
        <f t="shared" si="2"/>
        <v>90.39250000000001</v>
      </c>
      <c r="W20" s="5"/>
      <c r="X20" s="1"/>
      <c r="Y20" s="1"/>
      <c r="Z20" s="1"/>
      <c r="AA20" s="15">
        <v>1</v>
      </c>
    </row>
    <row r="21" spans="1:27" ht="45">
      <c r="A21" s="4">
        <v>14</v>
      </c>
      <c r="B21" s="15" t="s">
        <v>38</v>
      </c>
      <c r="C21" s="2" t="s">
        <v>41</v>
      </c>
      <c r="D21" s="6" t="s">
        <v>95</v>
      </c>
      <c r="E21" s="15" t="s">
        <v>40</v>
      </c>
      <c r="F21" s="15" t="s">
        <v>100</v>
      </c>
      <c r="G21" s="15" t="s">
        <v>99</v>
      </c>
      <c r="H21" s="15" t="s">
        <v>59</v>
      </c>
      <c r="I21" s="3">
        <v>4.37</v>
      </c>
      <c r="J21" s="6" t="s">
        <v>98</v>
      </c>
      <c r="K21" s="15">
        <v>0</v>
      </c>
      <c r="L21" s="15">
        <v>0</v>
      </c>
      <c r="M21" s="15">
        <f>T21+U21</f>
        <v>25</v>
      </c>
      <c r="N21" s="15">
        <v>0</v>
      </c>
      <c r="O21" s="15">
        <v>0</v>
      </c>
      <c r="P21" s="15">
        <f>T21</f>
        <v>25</v>
      </c>
      <c r="Q21" s="15">
        <v>0</v>
      </c>
      <c r="R21" s="15">
        <v>0</v>
      </c>
      <c r="S21" s="15">
        <v>0</v>
      </c>
      <c r="T21" s="3">
        <v>25</v>
      </c>
      <c r="U21" s="3">
        <v>0</v>
      </c>
      <c r="V21" s="17">
        <f>1.73*5.5*0.38*T21</f>
        <v>90.39250000000001</v>
      </c>
      <c r="W21" s="5"/>
      <c r="X21" s="1"/>
      <c r="Y21" s="1"/>
      <c r="Z21" s="1"/>
      <c r="AA21" s="15">
        <v>1</v>
      </c>
    </row>
    <row r="22" spans="1:27" ht="75">
      <c r="A22" s="14">
        <v>15</v>
      </c>
      <c r="B22" s="15" t="s">
        <v>38</v>
      </c>
      <c r="C22" s="2" t="s">
        <v>41</v>
      </c>
      <c r="D22" s="6" t="s">
        <v>101</v>
      </c>
      <c r="E22" s="15" t="s">
        <v>40</v>
      </c>
      <c r="F22" s="15" t="s">
        <v>102</v>
      </c>
      <c r="G22" s="15" t="s">
        <v>103</v>
      </c>
      <c r="H22" s="15" t="s">
        <v>59</v>
      </c>
      <c r="I22" s="3">
        <v>1.65</v>
      </c>
      <c r="J22" s="6" t="s">
        <v>98</v>
      </c>
      <c r="K22" s="15">
        <v>0</v>
      </c>
      <c r="L22" s="15">
        <v>0</v>
      </c>
      <c r="M22" s="15">
        <f t="shared" si="0"/>
        <v>15</v>
      </c>
      <c r="N22" s="15">
        <v>0</v>
      </c>
      <c r="O22" s="15">
        <v>0</v>
      </c>
      <c r="P22" s="15">
        <f t="shared" si="1"/>
        <v>15</v>
      </c>
      <c r="Q22" s="15">
        <v>0</v>
      </c>
      <c r="R22" s="15">
        <v>0</v>
      </c>
      <c r="S22" s="15">
        <v>0</v>
      </c>
      <c r="T22" s="3">
        <v>15</v>
      </c>
      <c r="U22" s="3">
        <v>0</v>
      </c>
      <c r="V22" s="17">
        <f t="shared" si="2"/>
        <v>54.2355</v>
      </c>
      <c r="W22" s="5"/>
      <c r="X22" s="1"/>
      <c r="Y22" s="1"/>
      <c r="Z22" s="1"/>
      <c r="AA22" s="15">
        <v>1</v>
      </c>
    </row>
    <row r="23" spans="1:27" ht="195" customHeight="1">
      <c r="A23" s="4">
        <v>16</v>
      </c>
      <c r="B23" s="15" t="s">
        <v>38</v>
      </c>
      <c r="C23" s="2" t="s">
        <v>41</v>
      </c>
      <c r="D23" s="6" t="s">
        <v>106</v>
      </c>
      <c r="E23" s="15" t="s">
        <v>42</v>
      </c>
      <c r="F23" s="15" t="s">
        <v>104</v>
      </c>
      <c r="G23" s="15" t="s">
        <v>105</v>
      </c>
      <c r="H23" s="15" t="s">
        <v>59</v>
      </c>
      <c r="I23" s="3">
        <v>5.52</v>
      </c>
      <c r="J23" s="6" t="s">
        <v>108</v>
      </c>
      <c r="K23" s="15">
        <v>0</v>
      </c>
      <c r="L23" s="15">
        <v>0</v>
      </c>
      <c r="M23" s="15">
        <f t="shared" si="0"/>
        <v>96</v>
      </c>
      <c r="N23" s="15">
        <v>0</v>
      </c>
      <c r="O23" s="15">
        <v>0</v>
      </c>
      <c r="P23" s="15">
        <f t="shared" si="1"/>
        <v>95</v>
      </c>
      <c r="Q23" s="15">
        <v>0</v>
      </c>
      <c r="R23" s="15">
        <v>0</v>
      </c>
      <c r="S23" s="15">
        <v>0</v>
      </c>
      <c r="T23" s="3">
        <v>95</v>
      </c>
      <c r="U23" s="3">
        <v>1</v>
      </c>
      <c r="V23" s="17">
        <f t="shared" si="2"/>
        <v>343.49150000000003</v>
      </c>
      <c r="W23" s="6" t="s">
        <v>107</v>
      </c>
      <c r="X23" s="1"/>
      <c r="Y23" s="1"/>
      <c r="Z23" s="1"/>
      <c r="AA23" s="15">
        <v>1</v>
      </c>
    </row>
    <row r="24" spans="1:27" ht="75">
      <c r="A24" s="14">
        <v>17</v>
      </c>
      <c r="B24" s="15" t="s">
        <v>38</v>
      </c>
      <c r="C24" s="2" t="s">
        <v>41</v>
      </c>
      <c r="D24" s="6" t="s">
        <v>109</v>
      </c>
      <c r="E24" s="15" t="s">
        <v>40</v>
      </c>
      <c r="F24" s="15" t="s">
        <v>110</v>
      </c>
      <c r="G24" s="15" t="s">
        <v>111</v>
      </c>
      <c r="H24" s="15" t="s">
        <v>59</v>
      </c>
      <c r="I24" s="3">
        <v>1.82</v>
      </c>
      <c r="J24" s="6" t="s">
        <v>45</v>
      </c>
      <c r="K24" s="15">
        <v>0</v>
      </c>
      <c r="L24" s="15">
        <v>0</v>
      </c>
      <c r="M24" s="15">
        <f t="shared" si="0"/>
        <v>13</v>
      </c>
      <c r="N24" s="15">
        <v>0</v>
      </c>
      <c r="O24" s="15">
        <v>0</v>
      </c>
      <c r="P24" s="15">
        <f t="shared" si="1"/>
        <v>13</v>
      </c>
      <c r="Q24" s="15">
        <v>0</v>
      </c>
      <c r="R24" s="15">
        <v>0</v>
      </c>
      <c r="S24" s="15">
        <v>0</v>
      </c>
      <c r="T24" s="3">
        <v>13</v>
      </c>
      <c r="U24" s="3">
        <v>0</v>
      </c>
      <c r="V24" s="17">
        <f t="shared" si="2"/>
        <v>47.00410000000001</v>
      </c>
      <c r="W24" s="5"/>
      <c r="X24" s="1"/>
      <c r="Y24" s="1"/>
      <c r="Z24" s="1"/>
      <c r="AA24" s="15">
        <v>1</v>
      </c>
    </row>
    <row r="25" spans="1:27" ht="75">
      <c r="A25" s="4">
        <v>18</v>
      </c>
      <c r="B25" s="15" t="s">
        <v>38</v>
      </c>
      <c r="C25" s="2" t="s">
        <v>41</v>
      </c>
      <c r="D25" s="6" t="s">
        <v>114</v>
      </c>
      <c r="E25" s="15" t="s">
        <v>40</v>
      </c>
      <c r="F25" s="15" t="s">
        <v>112</v>
      </c>
      <c r="G25" s="15" t="s">
        <v>113</v>
      </c>
      <c r="H25" s="15" t="s">
        <v>59</v>
      </c>
      <c r="I25" s="3">
        <v>4.25</v>
      </c>
      <c r="J25" s="6" t="s">
        <v>115</v>
      </c>
      <c r="K25" s="15">
        <v>0</v>
      </c>
      <c r="L25" s="15">
        <v>0</v>
      </c>
      <c r="M25" s="15">
        <f t="shared" si="0"/>
        <v>18</v>
      </c>
      <c r="N25" s="15">
        <v>0</v>
      </c>
      <c r="O25" s="15">
        <v>0</v>
      </c>
      <c r="P25" s="15">
        <f t="shared" si="1"/>
        <v>18</v>
      </c>
      <c r="Q25" s="15">
        <v>0</v>
      </c>
      <c r="R25" s="15">
        <v>0</v>
      </c>
      <c r="S25" s="15">
        <v>0</v>
      </c>
      <c r="T25" s="3">
        <v>18</v>
      </c>
      <c r="U25" s="3">
        <v>0</v>
      </c>
      <c r="V25" s="17">
        <f t="shared" si="2"/>
        <v>65.08260000000001</v>
      </c>
      <c r="W25" s="5"/>
      <c r="X25" s="1"/>
      <c r="Y25" s="1"/>
      <c r="Z25" s="1"/>
      <c r="AA25" s="15">
        <v>1</v>
      </c>
    </row>
    <row r="26" spans="1:27" ht="75">
      <c r="A26" s="14">
        <v>19</v>
      </c>
      <c r="B26" s="15" t="s">
        <v>38</v>
      </c>
      <c r="C26" s="2" t="s">
        <v>41</v>
      </c>
      <c r="D26" s="6" t="s">
        <v>118</v>
      </c>
      <c r="E26" s="15" t="s">
        <v>40</v>
      </c>
      <c r="F26" s="15" t="s">
        <v>117</v>
      </c>
      <c r="G26" s="15" t="s">
        <v>116</v>
      </c>
      <c r="H26" s="15" t="s">
        <v>59</v>
      </c>
      <c r="I26" s="3">
        <v>1.35</v>
      </c>
      <c r="J26" s="6" t="s">
        <v>45</v>
      </c>
      <c r="K26" s="15">
        <v>0</v>
      </c>
      <c r="L26" s="15">
        <v>0</v>
      </c>
      <c r="M26" s="15">
        <f t="shared" si="0"/>
        <v>22</v>
      </c>
      <c r="N26" s="15">
        <v>0</v>
      </c>
      <c r="O26" s="15">
        <v>0</v>
      </c>
      <c r="P26" s="15">
        <f t="shared" si="1"/>
        <v>22</v>
      </c>
      <c r="Q26" s="15">
        <v>0</v>
      </c>
      <c r="R26" s="15">
        <v>0</v>
      </c>
      <c r="S26" s="15">
        <v>0</v>
      </c>
      <c r="T26" s="3">
        <v>22</v>
      </c>
      <c r="U26" s="3">
        <v>0</v>
      </c>
      <c r="V26" s="17">
        <f t="shared" si="2"/>
        <v>79.5454</v>
      </c>
      <c r="W26" s="5"/>
      <c r="X26" s="1"/>
      <c r="Y26" s="1"/>
      <c r="Z26" s="1"/>
      <c r="AA26" s="15">
        <v>1</v>
      </c>
    </row>
    <row r="27" spans="1:27" ht="120">
      <c r="A27" s="4">
        <v>20</v>
      </c>
      <c r="B27" s="15" t="s">
        <v>38</v>
      </c>
      <c r="C27" s="2" t="s">
        <v>41</v>
      </c>
      <c r="D27" s="6" t="s">
        <v>119</v>
      </c>
      <c r="E27" s="15" t="s">
        <v>40</v>
      </c>
      <c r="F27" s="15" t="s">
        <v>120</v>
      </c>
      <c r="G27" s="15" t="s">
        <v>121</v>
      </c>
      <c r="H27" s="15" t="s">
        <v>59</v>
      </c>
      <c r="I27" s="3">
        <v>5.28</v>
      </c>
      <c r="J27" s="6" t="s">
        <v>44</v>
      </c>
      <c r="K27" s="15">
        <v>0</v>
      </c>
      <c r="L27" s="15">
        <v>0</v>
      </c>
      <c r="M27" s="15">
        <f t="shared" si="0"/>
        <v>25</v>
      </c>
      <c r="N27" s="15">
        <v>0</v>
      </c>
      <c r="O27" s="15">
        <v>0</v>
      </c>
      <c r="P27" s="15">
        <f t="shared" si="1"/>
        <v>25</v>
      </c>
      <c r="Q27" s="15">
        <v>0</v>
      </c>
      <c r="R27" s="15">
        <v>0</v>
      </c>
      <c r="S27" s="15">
        <v>0</v>
      </c>
      <c r="T27" s="3">
        <v>25</v>
      </c>
      <c r="U27" s="3">
        <v>0</v>
      </c>
      <c r="V27" s="17">
        <f t="shared" si="2"/>
        <v>90.39250000000001</v>
      </c>
      <c r="W27" s="5"/>
      <c r="X27" s="1"/>
      <c r="Y27" s="1"/>
      <c r="Z27" s="1"/>
      <c r="AA27" s="15">
        <v>1</v>
      </c>
    </row>
    <row r="28" spans="1:27" ht="120">
      <c r="A28" s="14">
        <v>21</v>
      </c>
      <c r="B28" s="15" t="s">
        <v>38</v>
      </c>
      <c r="C28" s="2" t="s">
        <v>41</v>
      </c>
      <c r="D28" s="6" t="s">
        <v>119</v>
      </c>
      <c r="E28" s="15" t="s">
        <v>40</v>
      </c>
      <c r="F28" s="15" t="s">
        <v>123</v>
      </c>
      <c r="G28" s="15" t="s">
        <v>122</v>
      </c>
      <c r="H28" s="15" t="s">
        <v>59</v>
      </c>
      <c r="I28" s="3">
        <v>4.93</v>
      </c>
      <c r="J28" s="6" t="s">
        <v>44</v>
      </c>
      <c r="K28" s="15">
        <v>0</v>
      </c>
      <c r="L28" s="15">
        <v>0</v>
      </c>
      <c r="M28" s="15">
        <f t="shared" si="0"/>
        <v>25</v>
      </c>
      <c r="N28" s="15">
        <v>0</v>
      </c>
      <c r="O28" s="15">
        <v>0</v>
      </c>
      <c r="P28" s="15">
        <f t="shared" si="1"/>
        <v>25</v>
      </c>
      <c r="Q28" s="15">
        <v>0</v>
      </c>
      <c r="R28" s="15">
        <v>0</v>
      </c>
      <c r="S28" s="15">
        <v>0</v>
      </c>
      <c r="T28" s="3">
        <v>25</v>
      </c>
      <c r="U28" s="3">
        <v>0</v>
      </c>
      <c r="V28" s="17">
        <f t="shared" si="2"/>
        <v>90.39250000000001</v>
      </c>
      <c r="W28" s="5"/>
      <c r="X28" s="1"/>
      <c r="Y28" s="1"/>
      <c r="Z28" s="1"/>
      <c r="AA28" s="15">
        <v>1</v>
      </c>
    </row>
    <row r="29" spans="1:27" ht="60">
      <c r="A29" s="14">
        <v>23</v>
      </c>
      <c r="B29" s="15" t="s">
        <v>38</v>
      </c>
      <c r="C29" s="2" t="s">
        <v>39</v>
      </c>
      <c r="D29" s="6" t="s">
        <v>124</v>
      </c>
      <c r="E29" s="15" t="s">
        <v>42</v>
      </c>
      <c r="F29" s="15" t="s">
        <v>125</v>
      </c>
      <c r="G29" s="15" t="s">
        <v>126</v>
      </c>
      <c r="H29" s="15" t="s">
        <v>59</v>
      </c>
      <c r="I29" s="3">
        <v>0.92</v>
      </c>
      <c r="J29" s="6" t="s">
        <v>127</v>
      </c>
      <c r="K29" s="15">
        <v>0</v>
      </c>
      <c r="L29" s="15">
        <v>0</v>
      </c>
      <c r="M29" s="15">
        <f t="shared" si="0"/>
        <v>141</v>
      </c>
      <c r="N29" s="15">
        <v>0</v>
      </c>
      <c r="O29" s="15">
        <v>0</v>
      </c>
      <c r="P29" s="15">
        <f t="shared" si="1"/>
        <v>141</v>
      </c>
      <c r="Q29" s="15">
        <v>0</v>
      </c>
      <c r="R29" s="15">
        <v>0</v>
      </c>
      <c r="S29" s="15">
        <v>0</v>
      </c>
      <c r="T29" s="3">
        <v>141</v>
      </c>
      <c r="U29" s="3">
        <v>0</v>
      </c>
      <c r="V29" s="17">
        <f t="shared" si="2"/>
        <v>509.81370000000004</v>
      </c>
      <c r="W29" s="5"/>
      <c r="X29" s="1"/>
      <c r="Y29" s="1"/>
      <c r="Z29" s="1"/>
      <c r="AA29" s="15">
        <v>1</v>
      </c>
    </row>
    <row r="30" spans="1:27" ht="90">
      <c r="A30" s="4">
        <v>25</v>
      </c>
      <c r="B30" s="15" t="s">
        <v>38</v>
      </c>
      <c r="C30" s="2" t="s">
        <v>41</v>
      </c>
      <c r="D30" s="6" t="s">
        <v>130</v>
      </c>
      <c r="E30" s="15" t="s">
        <v>40</v>
      </c>
      <c r="F30" s="15" t="s">
        <v>129</v>
      </c>
      <c r="G30" s="15" t="s">
        <v>128</v>
      </c>
      <c r="H30" s="15" t="s">
        <v>59</v>
      </c>
      <c r="I30" s="3">
        <v>3.7</v>
      </c>
      <c r="J30" s="6" t="s">
        <v>115</v>
      </c>
      <c r="K30" s="15">
        <v>0</v>
      </c>
      <c r="L30" s="15">
        <v>0</v>
      </c>
      <c r="M30" s="15">
        <f t="shared" si="0"/>
        <v>12</v>
      </c>
      <c r="N30" s="15">
        <v>0</v>
      </c>
      <c r="O30" s="15">
        <v>0</v>
      </c>
      <c r="P30" s="15">
        <f t="shared" si="1"/>
        <v>12</v>
      </c>
      <c r="Q30" s="15">
        <v>0</v>
      </c>
      <c r="R30" s="15">
        <v>0</v>
      </c>
      <c r="S30" s="15">
        <v>0</v>
      </c>
      <c r="T30" s="3">
        <v>12</v>
      </c>
      <c r="U30" s="3">
        <v>0</v>
      </c>
      <c r="V30" s="17">
        <f t="shared" si="2"/>
        <v>43.388400000000004</v>
      </c>
      <c r="W30" s="5"/>
      <c r="X30" s="1"/>
      <c r="Y30" s="1"/>
      <c r="Z30" s="1"/>
      <c r="AA30" s="15">
        <v>1</v>
      </c>
    </row>
  </sheetData>
  <sheetProtection/>
  <mergeCells count="28">
    <mergeCell ref="Y7:Y8"/>
    <mergeCell ref="Z7:Z8"/>
    <mergeCell ref="V6:V8"/>
    <mergeCell ref="M7:M8"/>
    <mergeCell ref="N7:P7"/>
    <mergeCell ref="Q7:T7"/>
    <mergeCell ref="U7:U8"/>
    <mergeCell ref="X7:X8"/>
    <mergeCell ref="AA5:AA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2:T2"/>
    <mergeCell ref="A3:T3"/>
    <mergeCell ref="A5:I5"/>
    <mergeCell ref="J5:V5"/>
    <mergeCell ref="W5:W8"/>
    <mergeCell ref="X5:Z6"/>
    <mergeCell ref="J6:J8"/>
    <mergeCell ref="K6:K8"/>
    <mergeCell ref="L6:L8"/>
    <mergeCell ref="M6:U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 topLeftCell="A1">
      <selection activeCell="B2" sqref="B2:B13"/>
    </sheetView>
  </sheetViews>
  <sheetFormatPr defaultColWidth="9.140625" defaultRowHeight="15"/>
  <sheetData>
    <row r="2" ht="15">
      <c r="B2" t="s">
        <v>47</v>
      </c>
    </row>
    <row r="3" ht="15">
      <c r="B3" t="s">
        <v>48</v>
      </c>
    </row>
    <row r="4" ht="15">
      <c r="B4" t="s">
        <v>49</v>
      </c>
    </row>
    <row r="5" ht="15">
      <c r="B5" t="s">
        <v>50</v>
      </c>
    </row>
    <row r="6" ht="15">
      <c r="B6" t="s">
        <v>51</v>
      </c>
    </row>
    <row r="7" ht="15">
      <c r="B7" t="s">
        <v>52</v>
      </c>
    </row>
    <row r="8" ht="15">
      <c r="B8" t="s">
        <v>53</v>
      </c>
    </row>
    <row r="9" ht="15">
      <c r="B9" t="s">
        <v>54</v>
      </c>
    </row>
    <row r="10" ht="15">
      <c r="B10" t="s">
        <v>55</v>
      </c>
    </row>
    <row r="11" ht="15">
      <c r="B11" t="s">
        <v>0</v>
      </c>
    </row>
    <row r="12" ht="15">
      <c r="B12" t="s">
        <v>56</v>
      </c>
    </row>
    <row r="13" ht="15">
      <c r="B13" t="s">
        <v>57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Васина Анжелина Юрьевна</cp:lastModifiedBy>
  <cp:lastPrinted>2023-11-13T09:02:30Z</cp:lastPrinted>
  <dcterms:created xsi:type="dcterms:W3CDTF">2017-02-13T18:22:59Z</dcterms:created>
  <dcterms:modified xsi:type="dcterms:W3CDTF">2023-11-27T09:23:14Z</dcterms:modified>
  <cp:category/>
  <cp:version/>
  <cp:contentType/>
  <cp:contentStatus/>
</cp:coreProperties>
</file>